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9" activeTab="2"/>
  </bookViews>
  <sheets>
    <sheet name="Cont fin" sheetId="1" r:id="rId1"/>
    <sheet name="opere private" sheetId="2" r:id="rId2"/>
    <sheet name="int 1" sheetId="3" r:id="rId3"/>
  </sheets>
  <definedNames/>
  <calcPr fullCalcOnLoad="1"/>
</workbook>
</file>

<file path=xl/sharedStrings.xml><?xml version="1.0" encoding="utf-8"?>
<sst xmlns="http://schemas.openxmlformats.org/spreadsheetml/2006/main" count="235" uniqueCount="154">
  <si>
    <t xml:space="preserve">Cantiere </t>
  </si>
  <si>
    <t>contabilità a</t>
  </si>
  <si>
    <t>ARTICOLO</t>
  </si>
  <si>
    <t>DESCRIZIONE LAVORO</t>
  </si>
  <si>
    <t>U.M.</t>
  </si>
  <si>
    <t xml:space="preserve">QUANTITA' </t>
  </si>
  <si>
    <t>PREZZO UNIT.</t>
  </si>
  <si>
    <t>IMPORTO</t>
  </si>
  <si>
    <t>00</t>
  </si>
  <si>
    <t>Formazione cantiere</t>
  </si>
  <si>
    <t>ac</t>
  </si>
  <si>
    <t>01</t>
  </si>
  <si>
    <t>OPERE DI PONTEGIATURA</t>
  </si>
  <si>
    <t>01,01</t>
  </si>
  <si>
    <t xml:space="preserve">Ponteggi </t>
  </si>
  <si>
    <t>01,02</t>
  </si>
  <si>
    <t xml:space="preserve">Castello di tiro </t>
  </si>
  <si>
    <t>02,01</t>
  </si>
  <si>
    <t>DEMOLIZIONE INTONACI</t>
  </si>
  <si>
    <t>Prospetto nord</t>
  </si>
  <si>
    <t>mq.</t>
  </si>
  <si>
    <t>Prospetto ovest</t>
  </si>
  <si>
    <t>Prospetto sud</t>
  </si>
  <si>
    <t>Prospetto est</t>
  </si>
  <si>
    <t>Vano scala</t>
  </si>
  <si>
    <t>Cielino canalone</t>
  </si>
  <si>
    <t>02,02</t>
  </si>
  <si>
    <t>Smontaggio doppie finestre</t>
  </si>
  <si>
    <t>n°</t>
  </si>
  <si>
    <t>04,01</t>
  </si>
  <si>
    <t>INTONACO PROSPETTI</t>
  </si>
  <si>
    <t xml:space="preserve"> </t>
  </si>
  <si>
    <t xml:space="preserve">Coloritura prospetti </t>
  </si>
  <si>
    <t>04,03</t>
  </si>
  <si>
    <t>Ciclo spalline finestre e portefinestre</t>
  </si>
  <si>
    <t>ml.</t>
  </si>
  <si>
    <t>04,04</t>
  </si>
  <si>
    <t>FRONTALINI POGGIOLI</t>
  </si>
  <si>
    <t xml:space="preserve">Intonaco frontalini poggioli </t>
  </si>
  <si>
    <t xml:space="preserve">Coloritura frontalini poggioli </t>
  </si>
  <si>
    <t>05,03</t>
  </si>
  <si>
    <t xml:space="preserve">Demolizione frontalini laterali </t>
  </si>
  <si>
    <t>06,01,A</t>
  </si>
  <si>
    <t xml:space="preserve">Frontalini e gocciolatoi laterali </t>
  </si>
  <si>
    <t>06,04,A</t>
  </si>
  <si>
    <t xml:space="preserve">Coloritura frontalino gocciolatoio laterali </t>
  </si>
  <si>
    <t>04,05</t>
  </si>
  <si>
    <t>CIELINO CANALONE</t>
  </si>
  <si>
    <t xml:space="preserve">intonaco cielini </t>
  </si>
  <si>
    <t>Coloritura cielini</t>
  </si>
  <si>
    <t>PLUVIALI</t>
  </si>
  <si>
    <t>07,01</t>
  </si>
  <si>
    <t xml:space="preserve">Sostituzione pluviali </t>
  </si>
  <si>
    <t>NP1</t>
  </si>
  <si>
    <t>Trattamento c.a. prospetto nord- ovest - girata sud girata est</t>
  </si>
  <si>
    <t>NP2</t>
  </si>
  <si>
    <t>Trattamento c.a. prospetto sud - est</t>
  </si>
  <si>
    <t>NP3</t>
  </si>
  <si>
    <t>Rasatura 190 est e sud</t>
  </si>
  <si>
    <t>mq</t>
  </si>
  <si>
    <t>05,00</t>
  </si>
  <si>
    <t>DEMOL. SMONT. POGGIOLI</t>
  </si>
  <si>
    <t>05,01</t>
  </si>
  <si>
    <t xml:space="preserve">Demolizione pavimenti poggioli </t>
  </si>
  <si>
    <t>05,02</t>
  </si>
  <si>
    <t xml:space="preserve">Smontaggio guide in marmo </t>
  </si>
  <si>
    <t>05,05</t>
  </si>
  <si>
    <t xml:space="preserve">Demolizione cielini poggioli </t>
  </si>
  <si>
    <t>05,06</t>
  </si>
  <si>
    <t>Binde poggioli</t>
  </si>
  <si>
    <t>06,00</t>
  </si>
  <si>
    <t>RICOSTRUZIONE POGGIOLI</t>
  </si>
  <si>
    <t>06,01,B</t>
  </si>
  <si>
    <t xml:space="preserve">Cielino piani correnti </t>
  </si>
  <si>
    <t>06,01,C</t>
  </si>
  <si>
    <t xml:space="preserve">Cielino ultimo piano </t>
  </si>
  <si>
    <t>06,02,A</t>
  </si>
  <si>
    <t>Pendenze</t>
  </si>
  <si>
    <t>06,02,B</t>
  </si>
  <si>
    <t>Impermeabilizzazione</t>
  </si>
  <si>
    <t>06,02,C</t>
  </si>
  <si>
    <t xml:space="preserve">Guide in marmo </t>
  </si>
  <si>
    <t>06,02,D</t>
  </si>
  <si>
    <t>Piastrellatura</t>
  </si>
  <si>
    <t>06,03</t>
  </si>
  <si>
    <t>Coloritura ringhiere</t>
  </si>
  <si>
    <t>06,04,B/C</t>
  </si>
  <si>
    <t xml:space="preserve">Coloritura cielino poggioli </t>
  </si>
  <si>
    <t>TOTALE POGGIOLI</t>
  </si>
  <si>
    <t>EXTRA</t>
  </si>
  <si>
    <t>NP4</t>
  </si>
  <si>
    <t xml:space="preserve">Sostituzione piane </t>
  </si>
  <si>
    <t xml:space="preserve">n° </t>
  </si>
  <si>
    <t>NP5</t>
  </si>
  <si>
    <t xml:space="preserve">Sostituzione mezzanini </t>
  </si>
  <si>
    <t>NP6</t>
  </si>
  <si>
    <t>Offerta del 02/01/06</t>
  </si>
  <si>
    <t>NP7</t>
  </si>
  <si>
    <t xml:space="preserve">Impermeabilizzazione volume tecnico </t>
  </si>
  <si>
    <t>NP8</t>
  </si>
  <si>
    <t xml:space="preserve">Antisolare terrazzo </t>
  </si>
  <si>
    <t>NP 9</t>
  </si>
  <si>
    <t>Coloritura tubi antenna</t>
  </si>
  <si>
    <t>TOTALE OPERE EXTRA</t>
  </si>
  <si>
    <t>TOTALE OPERE APPALTATE</t>
  </si>
  <si>
    <t xml:space="preserve">COMMITTENTE:   </t>
  </si>
  <si>
    <t xml:space="preserve">CANTIERE:        </t>
  </si>
  <si>
    <t xml:space="preserve">IMPRESA:             </t>
  </si>
  <si>
    <t xml:space="preserve">OGGETTO:      </t>
  </si>
  <si>
    <t>OPERE PRIVATE</t>
  </si>
  <si>
    <t>Rif.</t>
  </si>
  <si>
    <t>Descizione</t>
  </si>
  <si>
    <t>Int.</t>
  </si>
  <si>
    <t>u.m.</t>
  </si>
  <si>
    <t>Quantità</t>
  </si>
  <si>
    <t>Prezzi unit.</t>
  </si>
  <si>
    <t>Tot.</t>
  </si>
  <si>
    <t>N.P. 9</t>
  </si>
  <si>
    <t>Ripristino terrapieno</t>
  </si>
  <si>
    <t>N.P.10</t>
  </si>
  <si>
    <t>Tramezza poggiolo</t>
  </si>
  <si>
    <t>N.P.11</t>
  </si>
  <si>
    <t>Latta pittura</t>
  </si>
  <si>
    <t>N.P.12</t>
  </si>
  <si>
    <t xml:space="preserve">Sistemazione interna appartamenti </t>
  </si>
  <si>
    <t>h</t>
  </si>
  <si>
    <t>Totale</t>
  </si>
  <si>
    <t xml:space="preserve">IMPRESA:       </t>
  </si>
  <si>
    <t xml:space="preserve">OGGETTO:     </t>
  </si>
  <si>
    <t>Art.</t>
  </si>
  <si>
    <t>Costo uni.</t>
  </si>
  <si>
    <t>tot</t>
  </si>
  <si>
    <t>Dem. Pav.</t>
  </si>
  <si>
    <t>Mq</t>
  </si>
  <si>
    <t>Smont. Guide</t>
  </si>
  <si>
    <t>Ml</t>
  </si>
  <si>
    <t>Piantoni ringhiera</t>
  </si>
  <si>
    <t>N°</t>
  </si>
  <si>
    <t>Cielino poggioli</t>
  </si>
  <si>
    <t>Binde</t>
  </si>
  <si>
    <t>06.02.00A</t>
  </si>
  <si>
    <t>06.02.00B</t>
  </si>
  <si>
    <t>Imperm.</t>
  </si>
  <si>
    <t>06.02.00C</t>
  </si>
  <si>
    <t>Guide in marmo</t>
  </si>
  <si>
    <t>06.02.00D</t>
  </si>
  <si>
    <t>Piastrelle</t>
  </si>
  <si>
    <t>Col. Ringh.</t>
  </si>
  <si>
    <t>06.04.00B/C</t>
  </si>
  <si>
    <t>Col. Ciel. Pogg.</t>
  </si>
  <si>
    <t>Totale poggiolo</t>
  </si>
  <si>
    <t>-</t>
  </si>
  <si>
    <t>Piane davanzali</t>
  </si>
  <si>
    <t>Totale privato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</si>
</sst>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&quot;€ &quot;* #,##0.00_-;&quot;-€ &quot;* #,##0.00_-;_-&quot;€ &quot;* \-??_-;_-@_-"/>
    <numFmt numFmtId="166" formatCode="_-* #,##0.00_-;\-* #,##0.00_-;_-* \-??_-;_-@_-"/>
    <numFmt numFmtId="167" formatCode="@"/>
    <numFmt numFmtId="168" formatCode="0.00"/>
    <numFmt numFmtId="169" formatCode="[$€-410]\ #,##0.00;[RED]\-[$€-410]\ #,##0.00"/>
    <numFmt numFmtId="170" formatCode="HH:MM:SS"/>
    <numFmt numFmtId="171" formatCode="[$€]\ #,##0.00"/>
    <numFmt numFmtId="172" formatCode="#,##0.00\ ;\-#,##0.00\ ;&quot; -&quot;#\ ;@\ "/>
    <numFmt numFmtId="173" formatCode="0.00%"/>
    <numFmt numFmtId="174" formatCode="0%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49"/>
      <name val="Arial"/>
      <family val="0"/>
    </font>
    <font>
      <sz val="10"/>
      <color indexed="52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2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Border="1" applyAlignment="1">
      <alignment horizontal="right"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5" xfId="0" applyBorder="1" applyAlignment="1">
      <alignment horizontal="right"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8" xfId="0" applyFont="1" applyBorder="1" applyAlignment="1">
      <alignment horizontal="right"/>
    </xf>
    <xf numFmtId="164" fontId="0" fillId="0" borderId="9" xfId="0" applyFont="1" applyBorder="1" applyAlignment="1">
      <alignment/>
    </xf>
    <xf numFmtId="166" fontId="0" fillId="0" borderId="0" xfId="15" applyFont="1" applyFill="1" applyBorder="1" applyAlignment="1" applyProtection="1">
      <alignment/>
      <protection/>
    </xf>
    <xf numFmtId="167" fontId="0" fillId="0" borderId="10" xfId="15" applyNumberFormat="1" applyFont="1" applyFill="1" applyBorder="1" applyAlignment="1" applyProtection="1">
      <alignment/>
      <protection/>
    </xf>
    <xf numFmtId="166" fontId="0" fillId="0" borderId="10" xfId="15" applyFont="1" applyFill="1" applyBorder="1" applyAlignment="1" applyProtection="1">
      <alignment/>
      <protection/>
    </xf>
    <xf numFmtId="164" fontId="0" fillId="0" borderId="10" xfId="0" applyFont="1" applyBorder="1" applyAlignment="1">
      <alignment/>
    </xf>
    <xf numFmtId="166" fontId="0" fillId="0" borderId="10" xfId="15" applyFont="1" applyFill="1" applyBorder="1" applyAlignment="1" applyProtection="1">
      <alignment horizontal="right"/>
      <protection/>
    </xf>
    <xf numFmtId="165" fontId="0" fillId="0" borderId="10" xfId="20" applyFont="1" applyFill="1" applyBorder="1" applyAlignment="1" applyProtection="1">
      <alignment/>
      <protection/>
    </xf>
    <xf numFmtId="165" fontId="0" fillId="0" borderId="10" xfId="20" applyFont="1" applyFill="1" applyBorder="1" applyAlignment="1" applyProtection="1">
      <alignment/>
      <protection/>
    </xf>
    <xf numFmtId="166" fontId="1" fillId="0" borderId="10" xfId="15" applyFont="1" applyFill="1" applyBorder="1" applyAlignment="1" applyProtection="1">
      <alignment horizontal="left"/>
      <protection/>
    </xf>
    <xf numFmtId="164" fontId="1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7" fontId="0" fillId="3" borderId="10" xfId="15" applyNumberFormat="1" applyFont="1" applyFill="1" applyBorder="1" applyAlignment="1" applyProtection="1">
      <alignment/>
      <protection/>
    </xf>
    <xf numFmtId="164" fontId="1" fillId="3" borderId="10" xfId="0" applyFont="1" applyFill="1" applyBorder="1" applyAlignment="1">
      <alignment/>
    </xf>
    <xf numFmtId="166" fontId="0" fillId="3" borderId="10" xfId="15" applyFont="1" applyFill="1" applyBorder="1" applyAlignment="1" applyProtection="1">
      <alignment horizontal="right"/>
      <protection/>
    </xf>
    <xf numFmtId="165" fontId="0" fillId="0" borderId="7" xfId="20" applyFont="1" applyFill="1" applyBorder="1" applyAlignment="1" applyProtection="1">
      <alignment/>
      <protection/>
    </xf>
    <xf numFmtId="166" fontId="0" fillId="0" borderId="11" xfId="15" applyFont="1" applyFill="1" applyBorder="1" applyAlignment="1" applyProtection="1">
      <alignment/>
      <protection/>
    </xf>
    <xf numFmtId="167" fontId="0" fillId="0" borderId="10" xfId="0" applyNumberFormat="1" applyFont="1" applyBorder="1" applyAlignment="1">
      <alignment/>
    </xf>
    <xf numFmtId="164" fontId="0" fillId="0" borderId="10" xfId="15" applyNumberFormat="1" applyFont="1" applyFill="1" applyBorder="1" applyAlignment="1" applyProtection="1">
      <alignment horizontal="right"/>
      <protection/>
    </xf>
    <xf numFmtId="167" fontId="0" fillId="0" borderId="10" xfId="0" applyNumberFormat="1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 wrapText="1"/>
    </xf>
    <xf numFmtId="164" fontId="0" fillId="0" borderId="10" xfId="0" applyFont="1" applyFill="1" applyBorder="1" applyAlignment="1">
      <alignment wrapText="1"/>
    </xf>
    <xf numFmtId="168" fontId="0" fillId="0" borderId="10" xfId="0" applyNumberFormat="1" applyFont="1" applyFill="1" applyBorder="1" applyAlignment="1">
      <alignment horizontal="right"/>
    </xf>
    <xf numFmtId="165" fontId="1" fillId="0" borderId="10" xfId="20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10" xfId="15" applyFont="1" applyFill="1" applyBorder="1" applyAlignment="1" applyProtection="1">
      <alignment/>
      <protection/>
    </xf>
    <xf numFmtId="164" fontId="0" fillId="0" borderId="10" xfId="0" applyFont="1" applyFill="1" applyBorder="1" applyAlignment="1">
      <alignment/>
    </xf>
    <xf numFmtId="164" fontId="0" fillId="0" borderId="0" xfId="0" applyBorder="1" applyAlignment="1">
      <alignment/>
    </xf>
    <xf numFmtId="164" fontId="3" fillId="0" borderId="10" xfId="0" applyFont="1" applyBorder="1" applyAlignment="1">
      <alignment/>
    </xf>
    <xf numFmtId="168" fontId="3" fillId="0" borderId="10" xfId="0" applyNumberFormat="1" applyFont="1" applyBorder="1" applyAlignment="1">
      <alignment horizontal="right"/>
    </xf>
    <xf numFmtId="165" fontId="3" fillId="0" borderId="10" xfId="20" applyFont="1" applyFill="1" applyBorder="1" applyAlignment="1" applyProtection="1">
      <alignment/>
      <protection/>
    </xf>
    <xf numFmtId="164" fontId="4" fillId="0" borderId="10" xfId="0" applyFont="1" applyBorder="1" applyAlignment="1">
      <alignment/>
    </xf>
    <xf numFmtId="164" fontId="0" fillId="0" borderId="10" xfId="0" applyBorder="1" applyAlignment="1">
      <alignment horizontal="right"/>
    </xf>
    <xf numFmtId="164" fontId="3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5" fillId="0" borderId="12" xfId="0" applyFont="1" applyFill="1" applyBorder="1" applyAlignment="1">
      <alignment horizontal="left"/>
    </xf>
    <xf numFmtId="164" fontId="5" fillId="0" borderId="13" xfId="0" applyNumberFormat="1" applyFont="1" applyFill="1" applyBorder="1" applyAlignment="1">
      <alignment horizontal="left"/>
    </xf>
    <xf numFmtId="167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6" fontId="0" fillId="0" borderId="0" xfId="15" applyFont="1" applyFill="1" applyBorder="1" applyAlignment="1" applyProtection="1">
      <alignment horizontal="right"/>
      <protection/>
    </xf>
    <xf numFmtId="165" fontId="0" fillId="0" borderId="0" xfId="20" applyFont="1" applyFill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/>
    </xf>
    <xf numFmtId="167" fontId="0" fillId="0" borderId="14" xfId="0" applyNumberFormat="1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4" xfId="0" applyFont="1" applyBorder="1" applyAlignment="1">
      <alignment horizontal="center"/>
    </xf>
    <xf numFmtId="166" fontId="0" fillId="0" borderId="14" xfId="15" applyFont="1" applyFill="1" applyBorder="1" applyAlignment="1" applyProtection="1">
      <alignment horizontal="right"/>
      <protection/>
    </xf>
    <xf numFmtId="165" fontId="0" fillId="0" borderId="14" xfId="20" applyFont="1" applyFill="1" applyBorder="1" applyAlignment="1" applyProtection="1">
      <alignment/>
      <protection/>
    </xf>
    <xf numFmtId="165" fontId="0" fillId="0" borderId="14" xfId="20" applyFont="1" applyFill="1" applyBorder="1" applyAlignment="1" applyProtection="1">
      <alignment/>
      <protection/>
    </xf>
    <xf numFmtId="164" fontId="0" fillId="0" borderId="14" xfId="0" applyBorder="1" applyAlignment="1">
      <alignment/>
    </xf>
    <xf numFmtId="167" fontId="1" fillId="0" borderId="15" xfId="0" applyNumberFormat="1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6" fontId="1" fillId="0" borderId="16" xfId="15" applyFont="1" applyFill="1" applyBorder="1" applyAlignment="1" applyProtection="1">
      <alignment horizontal="center"/>
      <protection/>
    </xf>
    <xf numFmtId="165" fontId="1" fillId="0" borderId="16" xfId="20" applyFont="1" applyFill="1" applyBorder="1" applyAlignment="1" applyProtection="1">
      <alignment horizontal="center"/>
      <protection/>
    </xf>
    <xf numFmtId="165" fontId="1" fillId="0" borderId="16" xfId="20" applyFont="1" applyFill="1" applyBorder="1" applyAlignment="1" applyProtection="1">
      <alignment horizontal="center"/>
      <protection/>
    </xf>
    <xf numFmtId="167" fontId="0" fillId="0" borderId="14" xfId="0" applyNumberFormat="1" applyFont="1" applyBorder="1" applyAlignment="1">
      <alignment horizontal="center"/>
    </xf>
    <xf numFmtId="166" fontId="0" fillId="0" borderId="14" xfId="15" applyFont="1" applyFill="1" applyBorder="1" applyAlignment="1" applyProtection="1">
      <alignment horizontal="center"/>
      <protection/>
    </xf>
    <xf numFmtId="165" fontId="0" fillId="0" borderId="14" xfId="20" applyFont="1" applyFill="1" applyBorder="1" applyAlignment="1" applyProtection="1">
      <alignment horizontal="center"/>
      <protection/>
    </xf>
    <xf numFmtId="165" fontId="0" fillId="0" borderId="14" xfId="20" applyFont="1" applyFill="1" applyBorder="1" applyAlignment="1" applyProtection="1">
      <alignment horizontal="center"/>
      <protection/>
    </xf>
    <xf numFmtId="167" fontId="0" fillId="0" borderId="14" xfId="0" applyNumberFormat="1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4" fontId="0" fillId="0" borderId="14" xfId="0" applyFont="1" applyBorder="1" applyAlignment="1">
      <alignment horizontal="center" wrapText="1"/>
    </xf>
    <xf numFmtId="164" fontId="1" fillId="0" borderId="17" xfId="0" applyFont="1" applyBorder="1" applyAlignment="1">
      <alignment/>
    </xf>
    <xf numFmtId="164" fontId="0" fillId="0" borderId="18" xfId="0" applyBorder="1" applyAlignment="1">
      <alignment/>
    </xf>
    <xf numFmtId="164" fontId="0" fillId="0" borderId="18" xfId="0" applyBorder="1" applyAlignment="1">
      <alignment horizontal="center"/>
    </xf>
    <xf numFmtId="169" fontId="1" fillId="0" borderId="16" xfId="0" applyNumberFormat="1" applyFont="1" applyBorder="1" applyAlignment="1">
      <alignment/>
    </xf>
    <xf numFmtId="164" fontId="1" fillId="0" borderId="19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5" fillId="0" borderId="0" xfId="0" applyFont="1" applyFill="1" applyBorder="1" applyAlignment="1">
      <alignment horizontal="left"/>
    </xf>
    <xf numFmtId="164" fontId="0" fillId="0" borderId="14" xfId="0" applyFill="1" applyBorder="1" applyAlignment="1">
      <alignment/>
    </xf>
    <xf numFmtId="164" fontId="5" fillId="0" borderId="14" xfId="0" applyNumberFormat="1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/>
    </xf>
    <xf numFmtId="164" fontId="1" fillId="0" borderId="15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left"/>
    </xf>
    <xf numFmtId="164" fontId="5" fillId="0" borderId="16" xfId="0" applyNumberFormat="1" applyFont="1" applyFill="1" applyBorder="1" applyAlignment="1">
      <alignment horizontal="left"/>
    </xf>
    <xf numFmtId="164" fontId="5" fillId="0" borderId="16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21" xfId="0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 horizontal="center"/>
    </xf>
    <xf numFmtId="167" fontId="0" fillId="0" borderId="0" xfId="0" applyNumberFormat="1" applyFont="1" applyFill="1" applyBorder="1" applyAlignment="1">
      <alignment/>
    </xf>
    <xf numFmtId="174" fontId="0" fillId="0" borderId="0" xfId="0" applyNumberFormat="1" applyFill="1" applyBorder="1" applyAlignment="1">
      <alignment horizontal="center"/>
    </xf>
    <xf numFmtId="167" fontId="6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left"/>
    </xf>
    <xf numFmtId="171" fontId="6" fillId="0" borderId="0" xfId="0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/>
    </xf>
    <xf numFmtId="164" fontId="1" fillId="0" borderId="18" xfId="0" applyFont="1" applyBorder="1" applyAlignment="1">
      <alignment/>
    </xf>
    <xf numFmtId="171" fontId="1" fillId="0" borderId="22" xfId="0" applyNumberFormat="1" applyFont="1" applyBorder="1" applyAlignment="1">
      <alignment/>
    </xf>
    <xf numFmtId="164" fontId="0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at" xfId="21"/>
  </cellStyles>
  <dxfs count="1">
    <dxf>
      <fill>
        <patternFill patternType="solid">
          <fgColor rgb="FFCCCCFF"/>
          <bgColor rgb="FFCC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workbookViewId="0" topLeftCell="A55">
      <selection activeCell="C71" sqref="C71"/>
    </sheetView>
  </sheetViews>
  <sheetFormatPr defaultColWidth="9.140625" defaultRowHeight="12.75"/>
  <cols>
    <col min="1" max="1" width="10.140625" style="0" customWidth="1"/>
    <col min="2" max="2" width="27.140625" style="0" customWidth="1"/>
    <col min="3" max="3" width="5.00390625" style="0" customWidth="1"/>
    <col min="4" max="4" width="11.421875" style="1" customWidth="1"/>
    <col min="5" max="5" width="14.00390625" style="0" customWidth="1"/>
    <col min="6" max="6" width="13.421875" style="0" customWidth="1"/>
  </cols>
  <sheetData>
    <row r="1" spans="1:6" ht="12.75">
      <c r="A1" s="2" t="s">
        <v>0</v>
      </c>
      <c r="B1" s="3"/>
      <c r="C1" s="3"/>
      <c r="D1" s="4"/>
      <c r="E1" s="3"/>
      <c r="F1" s="5"/>
    </row>
    <row r="2" spans="1:6" ht="12.75">
      <c r="A2" s="6" t="s">
        <v>1</v>
      </c>
      <c r="B2" s="7"/>
      <c r="C2" s="7"/>
      <c r="D2" s="8"/>
      <c r="E2" s="7"/>
      <c r="F2" s="9"/>
    </row>
    <row r="4" spans="1:6" ht="12.75">
      <c r="A4" s="10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3" t="s">
        <v>7</v>
      </c>
    </row>
    <row r="5" spans="5:6" ht="12.75">
      <c r="E5" s="14"/>
      <c r="F5" s="14"/>
    </row>
    <row r="6" spans="1:6" ht="12.75">
      <c r="A6" s="15" t="s">
        <v>8</v>
      </c>
      <c r="B6" s="16" t="s">
        <v>9</v>
      </c>
      <c r="C6" s="17" t="s">
        <v>10</v>
      </c>
      <c r="D6" s="18">
        <v>1</v>
      </c>
      <c r="E6" s="19"/>
      <c r="F6" s="20">
        <f>D6*E6</f>
        <v>0</v>
      </c>
    </row>
    <row r="7" spans="1:6" ht="12.75">
      <c r="A7" s="15"/>
      <c r="B7" s="16"/>
      <c r="C7" s="17"/>
      <c r="D7" s="18"/>
      <c r="E7" s="19"/>
      <c r="F7" s="20"/>
    </row>
    <row r="8" spans="1:6" ht="12.75">
      <c r="A8" s="15" t="s">
        <v>11</v>
      </c>
      <c r="B8" s="21" t="s">
        <v>12</v>
      </c>
      <c r="C8" s="17"/>
      <c r="D8" s="18"/>
      <c r="E8" s="19"/>
      <c r="F8" s="20"/>
    </row>
    <row r="9" spans="1:6" ht="12.75">
      <c r="A9" s="15" t="s">
        <v>13</v>
      </c>
      <c r="B9" s="17" t="s">
        <v>14</v>
      </c>
      <c r="C9" s="17" t="s">
        <v>10</v>
      </c>
      <c r="D9" s="18">
        <v>1</v>
      </c>
      <c r="E9" s="19"/>
      <c r="F9" s="20">
        <f>D9*E9</f>
        <v>0</v>
      </c>
    </row>
    <row r="10" spans="1:6" ht="12.75">
      <c r="A10" s="15" t="s">
        <v>15</v>
      </c>
      <c r="B10" s="17" t="s">
        <v>16</v>
      </c>
      <c r="C10" s="17" t="s">
        <v>10</v>
      </c>
      <c r="D10" s="18">
        <v>1</v>
      </c>
      <c r="E10" s="19"/>
      <c r="F10" s="20">
        <f>D10*E10</f>
        <v>0</v>
      </c>
    </row>
    <row r="11" spans="1:6" ht="12.75">
      <c r="A11" s="15"/>
      <c r="B11" s="17"/>
      <c r="C11" s="17"/>
      <c r="D11" s="18"/>
      <c r="E11" s="19"/>
      <c r="F11" s="20"/>
    </row>
    <row r="12" spans="1:6" ht="12.75">
      <c r="A12" s="15" t="s">
        <v>17</v>
      </c>
      <c r="B12" s="22" t="s">
        <v>18</v>
      </c>
      <c r="C12" s="17"/>
      <c r="D12" s="18"/>
      <c r="E12" s="19"/>
      <c r="F12" s="20"/>
    </row>
    <row r="13" spans="1:6" ht="12.75">
      <c r="A13" s="15"/>
      <c r="B13" s="17" t="s">
        <v>19</v>
      </c>
      <c r="C13" s="17" t="s">
        <v>20</v>
      </c>
      <c r="D13" s="18">
        <v>202.8</v>
      </c>
      <c r="E13" s="19"/>
      <c r="F13" s="20">
        <f>D13*E13</f>
        <v>0</v>
      </c>
    </row>
    <row r="14" spans="1:6" ht="12.75">
      <c r="A14" s="15"/>
      <c r="B14" s="17" t="s">
        <v>21</v>
      </c>
      <c r="C14" s="17" t="s">
        <v>20</v>
      </c>
      <c r="D14" s="18">
        <v>119.97</v>
      </c>
      <c r="E14" s="19"/>
      <c r="F14" s="20">
        <f>D14*E14</f>
        <v>0</v>
      </c>
    </row>
    <row r="15" spans="1:6" ht="12.75">
      <c r="A15" s="15"/>
      <c r="B15" s="17" t="s">
        <v>22</v>
      </c>
      <c r="C15" s="17" t="s">
        <v>20</v>
      </c>
      <c r="D15" s="18">
        <v>87.02</v>
      </c>
      <c r="E15" s="19"/>
      <c r="F15" s="20">
        <f>D15*E15</f>
        <v>0</v>
      </c>
    </row>
    <row r="16" spans="1:6" ht="12.75">
      <c r="A16" s="15"/>
      <c r="B16" s="17" t="s">
        <v>23</v>
      </c>
      <c r="C16" s="17" t="s">
        <v>20</v>
      </c>
      <c r="D16" s="18">
        <v>52.58</v>
      </c>
      <c r="E16" s="19"/>
      <c r="F16" s="20">
        <f>D16*E16</f>
        <v>0</v>
      </c>
    </row>
    <row r="17" spans="1:6" ht="12.75">
      <c r="A17" s="15"/>
      <c r="B17" s="17" t="s">
        <v>24</v>
      </c>
      <c r="C17" s="17" t="s">
        <v>20</v>
      </c>
      <c r="D17" s="18">
        <v>6.62</v>
      </c>
      <c r="E17" s="19"/>
      <c r="F17" s="20">
        <f>D17*E17</f>
        <v>0</v>
      </c>
    </row>
    <row r="18" spans="1:6" ht="12.75">
      <c r="A18" s="15"/>
      <c r="B18" s="17" t="s">
        <v>25</v>
      </c>
      <c r="C18" s="17" t="s">
        <v>20</v>
      </c>
      <c r="D18" s="18">
        <v>11.08</v>
      </c>
      <c r="E18" s="19"/>
      <c r="F18" s="20">
        <f>D18*E18</f>
        <v>0</v>
      </c>
    </row>
    <row r="19" spans="1:6" ht="12.75">
      <c r="A19" s="15" t="s">
        <v>26</v>
      </c>
      <c r="B19" s="23" t="s">
        <v>27</v>
      </c>
      <c r="C19" s="17" t="s">
        <v>28</v>
      </c>
      <c r="D19" s="18">
        <v>15</v>
      </c>
      <c r="E19" s="19"/>
      <c r="F19" s="20">
        <f>D19*E19</f>
        <v>0</v>
      </c>
    </row>
    <row r="20" spans="1:6" ht="12.75">
      <c r="A20" s="24"/>
      <c r="B20" s="25"/>
      <c r="C20" s="17"/>
      <c r="D20" s="26"/>
      <c r="E20" s="19"/>
      <c r="F20" s="19"/>
    </row>
    <row r="21" spans="1:8" ht="12.75">
      <c r="A21" s="15" t="s">
        <v>29</v>
      </c>
      <c r="B21" s="22" t="s">
        <v>30</v>
      </c>
      <c r="C21" s="17"/>
      <c r="D21" s="18"/>
      <c r="E21" s="19"/>
      <c r="F21" s="20"/>
      <c r="H21" s="14"/>
    </row>
    <row r="22" spans="1:7" ht="12.75">
      <c r="A22" s="15"/>
      <c r="B22" s="17" t="s">
        <v>19</v>
      </c>
      <c r="C22" s="17" t="s">
        <v>20</v>
      </c>
      <c r="D22" s="18">
        <v>202.8</v>
      </c>
      <c r="E22" s="19"/>
      <c r="F22" s="27">
        <f>D22*E22</f>
        <v>0</v>
      </c>
      <c r="G22" s="28"/>
    </row>
    <row r="23" spans="1:6" ht="12.75">
      <c r="A23" s="24"/>
      <c r="B23" s="17" t="s">
        <v>21</v>
      </c>
      <c r="C23" s="17" t="s">
        <v>20</v>
      </c>
      <c r="D23" s="18">
        <v>119.97</v>
      </c>
      <c r="E23" s="19"/>
      <c r="F23" s="20">
        <f>D23*E23</f>
        <v>0</v>
      </c>
    </row>
    <row r="24" spans="1:6" ht="12.75">
      <c r="A24" s="15"/>
      <c r="B24" s="17" t="s">
        <v>22</v>
      </c>
      <c r="C24" s="17" t="s">
        <v>20</v>
      </c>
      <c r="D24" s="18">
        <v>87.02</v>
      </c>
      <c r="E24" s="19"/>
      <c r="F24" s="20">
        <f>D24*E24</f>
        <v>0</v>
      </c>
    </row>
    <row r="25" spans="1:6" ht="12.75">
      <c r="A25" s="15" t="s">
        <v>31</v>
      </c>
      <c r="B25" s="17" t="s">
        <v>23</v>
      </c>
      <c r="C25" s="17" t="s">
        <v>20</v>
      </c>
      <c r="D25" s="18">
        <v>52.58</v>
      </c>
      <c r="E25" s="19"/>
      <c r="F25" s="20">
        <f>D25*E25</f>
        <v>0</v>
      </c>
    </row>
    <row r="26" spans="1:6" ht="12.75">
      <c r="A26" s="15"/>
      <c r="B26" s="17" t="s">
        <v>24</v>
      </c>
      <c r="C26" s="17" t="s">
        <v>20</v>
      </c>
      <c r="D26" s="18">
        <v>6.62</v>
      </c>
      <c r="E26" s="19"/>
      <c r="F26" s="20">
        <f>D26*E26</f>
        <v>0</v>
      </c>
    </row>
    <row r="27" spans="1:6" ht="12.75">
      <c r="A27" s="29" t="s">
        <v>29</v>
      </c>
      <c r="B27" s="17" t="s">
        <v>32</v>
      </c>
      <c r="C27" s="17" t="s">
        <v>20</v>
      </c>
      <c r="D27" s="18">
        <v>1574.13</v>
      </c>
      <c r="E27" s="19"/>
      <c r="F27" s="20">
        <f>D27*E27</f>
        <v>0</v>
      </c>
    </row>
    <row r="28" spans="1:6" ht="24.75">
      <c r="A28" s="29" t="s">
        <v>33</v>
      </c>
      <c r="B28" s="23" t="s">
        <v>34</v>
      </c>
      <c r="C28" s="17" t="s">
        <v>35</v>
      </c>
      <c r="D28" s="18">
        <v>300</v>
      </c>
      <c r="E28" s="19"/>
      <c r="F28" s="20">
        <f>D28*E28</f>
        <v>0</v>
      </c>
    </row>
    <row r="29" spans="1:6" ht="12.75">
      <c r="A29" s="29"/>
      <c r="B29" s="23"/>
      <c r="C29" s="17"/>
      <c r="D29" s="18"/>
      <c r="E29" s="19"/>
      <c r="F29" s="20"/>
    </row>
    <row r="30" spans="1:6" ht="12.75">
      <c r="A30" s="29" t="s">
        <v>36</v>
      </c>
      <c r="B30" s="22" t="s">
        <v>37</v>
      </c>
      <c r="C30" s="17"/>
      <c r="D30" s="18"/>
      <c r="E30" s="19"/>
      <c r="F30" s="20"/>
    </row>
    <row r="31" spans="1:6" ht="12.75">
      <c r="A31" s="29"/>
      <c r="B31" s="17" t="s">
        <v>38</v>
      </c>
      <c r="C31" s="17" t="s">
        <v>20</v>
      </c>
      <c r="D31" s="30">
        <v>4.21</v>
      </c>
      <c r="E31" s="19"/>
      <c r="F31" s="20">
        <f>D31*E31</f>
        <v>0</v>
      </c>
    </row>
    <row r="32" spans="1:6" ht="12.75">
      <c r="A32" s="29"/>
      <c r="B32" s="17" t="s">
        <v>39</v>
      </c>
      <c r="C32" s="17" t="s">
        <v>20</v>
      </c>
      <c r="D32" s="30">
        <v>4.21</v>
      </c>
      <c r="E32" s="19"/>
      <c r="F32" s="20">
        <f>D32*E32</f>
        <v>0</v>
      </c>
    </row>
    <row r="33" spans="1:6" ht="12.75">
      <c r="A33" s="29" t="s">
        <v>40</v>
      </c>
      <c r="B33" s="17" t="s">
        <v>41</v>
      </c>
      <c r="C33" s="17" t="s">
        <v>35</v>
      </c>
      <c r="D33" s="18">
        <v>24</v>
      </c>
      <c r="E33" s="19"/>
      <c r="F33" s="19">
        <f>D33*E33</f>
        <v>0</v>
      </c>
    </row>
    <row r="34" spans="1:6" ht="12.75">
      <c r="A34" s="31" t="s">
        <v>42</v>
      </c>
      <c r="B34" s="32" t="s">
        <v>43</v>
      </c>
      <c r="C34" s="32" t="s">
        <v>35</v>
      </c>
      <c r="D34" s="18">
        <v>24</v>
      </c>
      <c r="E34" s="19"/>
      <c r="F34" s="19">
        <f>D34*E34</f>
        <v>0</v>
      </c>
    </row>
    <row r="35" spans="1:6" ht="24.75">
      <c r="A35" s="29" t="s">
        <v>44</v>
      </c>
      <c r="B35" s="23" t="s">
        <v>45</v>
      </c>
      <c r="C35" s="17" t="s">
        <v>35</v>
      </c>
      <c r="D35" s="18">
        <v>24</v>
      </c>
      <c r="E35" s="19"/>
      <c r="F35" s="20">
        <f>D35*E35</f>
        <v>0</v>
      </c>
    </row>
    <row r="36" spans="1:6" ht="12.75">
      <c r="A36" s="29"/>
      <c r="B36" s="23"/>
      <c r="C36" s="17"/>
      <c r="D36" s="18"/>
      <c r="E36" s="19"/>
      <c r="F36" s="20"/>
    </row>
    <row r="37" spans="1:6" ht="12.75">
      <c r="A37" s="29" t="s">
        <v>46</v>
      </c>
      <c r="B37" s="22" t="s">
        <v>47</v>
      </c>
      <c r="C37" s="17"/>
      <c r="D37" s="18"/>
      <c r="E37" s="19"/>
      <c r="F37" s="20"/>
    </row>
    <row r="38" spans="1:6" ht="12.75">
      <c r="A38" s="29"/>
      <c r="B38" s="17" t="s">
        <v>48</v>
      </c>
      <c r="C38" s="17" t="s">
        <v>20</v>
      </c>
      <c r="D38" s="30">
        <v>11.08</v>
      </c>
      <c r="E38" s="19"/>
      <c r="F38" s="20">
        <f>D38*E38</f>
        <v>0</v>
      </c>
    </row>
    <row r="39" spans="1:6" ht="12.75">
      <c r="A39" s="31"/>
      <c r="B39" s="32" t="s">
        <v>49</v>
      </c>
      <c r="C39" s="32" t="s">
        <v>20</v>
      </c>
      <c r="D39" s="30">
        <v>23.96</v>
      </c>
      <c r="E39" s="19"/>
      <c r="F39" s="19">
        <f>D39*E39</f>
        <v>0</v>
      </c>
    </row>
    <row r="40" spans="1:6" ht="12.75">
      <c r="A40" s="31"/>
      <c r="B40" s="32"/>
      <c r="C40" s="32"/>
      <c r="D40" s="30"/>
      <c r="E40" s="19"/>
      <c r="F40" s="19"/>
    </row>
    <row r="41" spans="1:6" ht="12.75">
      <c r="A41" s="31"/>
      <c r="B41" s="33" t="s">
        <v>50</v>
      </c>
      <c r="C41" s="32"/>
      <c r="D41" s="30"/>
      <c r="E41" s="19"/>
      <c r="F41" s="19"/>
    </row>
    <row r="42" spans="1:6" ht="12.75">
      <c r="A42" s="29" t="s">
        <v>51</v>
      </c>
      <c r="B42" s="34" t="s">
        <v>52</v>
      </c>
      <c r="C42" s="17" t="s">
        <v>35</v>
      </c>
      <c r="D42" s="35">
        <v>57</v>
      </c>
      <c r="E42" s="19"/>
      <c r="F42" s="20">
        <f>D42*E42</f>
        <v>0</v>
      </c>
    </row>
    <row r="43" spans="1:6" ht="12.75">
      <c r="A43" s="29"/>
      <c r="B43" s="34"/>
      <c r="C43" s="17"/>
      <c r="D43" s="35"/>
      <c r="E43" s="19"/>
      <c r="F43" s="20"/>
    </row>
    <row r="44" spans="1:6" ht="36" customHeight="1">
      <c r="A44" s="17" t="s">
        <v>53</v>
      </c>
      <c r="B44" s="36" t="s">
        <v>54</v>
      </c>
      <c r="C44" s="17" t="s">
        <v>35</v>
      </c>
      <c r="D44" s="35">
        <v>260</v>
      </c>
      <c r="E44" s="19"/>
      <c r="F44" s="19">
        <f>D44*E44</f>
        <v>0</v>
      </c>
    </row>
    <row r="45" spans="1:6" ht="24.75">
      <c r="A45" s="32" t="s">
        <v>55</v>
      </c>
      <c r="B45" s="37" t="s">
        <v>56</v>
      </c>
      <c r="C45" s="32" t="s">
        <v>35</v>
      </c>
      <c r="D45" s="38">
        <v>40</v>
      </c>
      <c r="E45" s="19"/>
      <c r="F45" s="19">
        <f>D45*E45</f>
        <v>0</v>
      </c>
    </row>
    <row r="46" spans="1:6" ht="12.75">
      <c r="A46" s="29" t="s">
        <v>57</v>
      </c>
      <c r="B46" s="34" t="s">
        <v>58</v>
      </c>
      <c r="C46" s="17" t="s">
        <v>59</v>
      </c>
      <c r="D46" s="35">
        <v>300</v>
      </c>
      <c r="E46" s="19"/>
      <c r="F46" s="20">
        <f>D46*E46</f>
        <v>0</v>
      </c>
    </row>
    <row r="47" spans="1:6" ht="12.75">
      <c r="A47" s="17"/>
      <c r="B47" s="34"/>
      <c r="C47" s="17"/>
      <c r="D47" s="35"/>
      <c r="E47" s="19"/>
      <c r="F47" s="19"/>
    </row>
    <row r="48" spans="1:6" ht="12.75">
      <c r="A48" s="17"/>
      <c r="B48" s="34"/>
      <c r="C48" s="17"/>
      <c r="D48" s="35"/>
      <c r="E48" s="19"/>
      <c r="F48" s="39">
        <f>SUM(F6:F46)</f>
        <v>0</v>
      </c>
    </row>
    <row r="49" spans="1:6" ht="12.75">
      <c r="A49" s="17"/>
      <c r="B49" s="34"/>
      <c r="C49" s="17"/>
      <c r="D49" s="35"/>
      <c r="E49" s="19"/>
      <c r="F49" s="19"/>
    </row>
    <row r="50" spans="1:6" ht="12.75">
      <c r="A50" s="29" t="s">
        <v>60</v>
      </c>
      <c r="B50" s="22" t="s">
        <v>61</v>
      </c>
      <c r="C50" s="17"/>
      <c r="D50" s="18"/>
      <c r="E50" s="19"/>
      <c r="F50" s="20"/>
    </row>
    <row r="51" spans="1:6" ht="12.75">
      <c r="A51" s="29" t="s">
        <v>62</v>
      </c>
      <c r="B51" s="23" t="s">
        <v>63</v>
      </c>
      <c r="C51" s="17" t="s">
        <v>20</v>
      </c>
      <c r="D51" s="18">
        <v>32.06</v>
      </c>
      <c r="E51" s="19"/>
      <c r="F51" s="20">
        <f>D51*E51</f>
        <v>0</v>
      </c>
    </row>
    <row r="52" spans="1:6" ht="12.75">
      <c r="A52" s="29" t="s">
        <v>64</v>
      </c>
      <c r="B52" s="23" t="s">
        <v>65</v>
      </c>
      <c r="C52" s="17" t="s">
        <v>35</v>
      </c>
      <c r="D52" s="18">
        <v>37.17</v>
      </c>
      <c r="E52" s="19"/>
      <c r="F52" s="20">
        <f>D52*E52</f>
        <v>0</v>
      </c>
    </row>
    <row r="53" spans="1:6" ht="12.75">
      <c r="A53" s="29"/>
      <c r="B53" s="17"/>
      <c r="C53" s="17"/>
      <c r="D53" s="18"/>
      <c r="E53" s="19"/>
      <c r="F53" s="19"/>
    </row>
    <row r="54" spans="1:6" ht="12.75">
      <c r="A54" s="31" t="s">
        <v>66</v>
      </c>
      <c r="B54" s="32" t="s">
        <v>67</v>
      </c>
      <c r="C54" s="32" t="s">
        <v>20</v>
      </c>
      <c r="D54" s="18">
        <v>6.62</v>
      </c>
      <c r="E54" s="19"/>
      <c r="F54" s="19">
        <f>D54*E54</f>
        <v>0</v>
      </c>
    </row>
    <row r="55" spans="1:6" ht="12.75">
      <c r="A55" s="31" t="s">
        <v>68</v>
      </c>
      <c r="B55" s="32" t="s">
        <v>69</v>
      </c>
      <c r="C55" s="32" t="s">
        <v>35</v>
      </c>
      <c r="D55" s="18">
        <v>8</v>
      </c>
      <c r="E55" s="19"/>
      <c r="F55" s="20">
        <f>D55*E55</f>
        <v>0</v>
      </c>
    </row>
    <row r="56" spans="1:6" ht="12.75">
      <c r="A56" s="31"/>
      <c r="B56" s="32"/>
      <c r="C56" s="32"/>
      <c r="D56" s="18"/>
      <c r="E56" s="19"/>
      <c r="F56" s="20"/>
    </row>
    <row r="57" spans="1:6" ht="12.75">
      <c r="A57" s="31" t="s">
        <v>70</v>
      </c>
      <c r="B57" s="33" t="s">
        <v>71</v>
      </c>
      <c r="C57" s="32"/>
      <c r="D57" s="18"/>
      <c r="E57" s="19"/>
      <c r="F57" s="20"/>
    </row>
    <row r="58" spans="1:6" ht="12.75">
      <c r="A58" s="31"/>
      <c r="B58" s="32"/>
      <c r="C58" s="32"/>
      <c r="D58" s="18"/>
      <c r="E58" s="19"/>
      <c r="F58" s="19"/>
    </row>
    <row r="59" spans="1:6" ht="12.75">
      <c r="A59" s="31" t="s">
        <v>72</v>
      </c>
      <c r="B59" s="32" t="s">
        <v>73</v>
      </c>
      <c r="C59" s="32" t="s">
        <v>20</v>
      </c>
      <c r="D59" s="18">
        <v>5.6</v>
      </c>
      <c r="E59" s="19"/>
      <c r="F59" s="19">
        <f>D59*E59</f>
        <v>0</v>
      </c>
    </row>
    <row r="60" spans="1:6" ht="12.75">
      <c r="A60" s="31" t="s">
        <v>74</v>
      </c>
      <c r="B60" s="32" t="s">
        <v>75</v>
      </c>
      <c r="C60" s="32" t="s">
        <v>20</v>
      </c>
      <c r="D60" s="18">
        <v>1.02</v>
      </c>
      <c r="E60" s="19"/>
      <c r="F60" s="19">
        <f>D60*E60</f>
        <v>0</v>
      </c>
    </row>
    <row r="61" spans="1:6" ht="12.75">
      <c r="A61" s="29" t="s">
        <v>76</v>
      </c>
      <c r="B61" s="17" t="s">
        <v>77</v>
      </c>
      <c r="C61" s="17" t="s">
        <v>20</v>
      </c>
      <c r="D61" s="18">
        <v>36.050000000000004</v>
      </c>
      <c r="E61" s="19"/>
      <c r="F61" s="20">
        <f>D61*E61</f>
        <v>0</v>
      </c>
    </row>
    <row r="62" spans="1:6" ht="12.75">
      <c r="A62" s="29" t="s">
        <v>78</v>
      </c>
      <c r="B62" s="17" t="s">
        <v>79</v>
      </c>
      <c r="C62" s="17" t="s">
        <v>20</v>
      </c>
      <c r="D62" s="18">
        <v>38.85</v>
      </c>
      <c r="E62" s="19"/>
      <c r="F62" s="20">
        <f>D62*E62</f>
        <v>0</v>
      </c>
    </row>
    <row r="63" spans="1:6" ht="12.75">
      <c r="A63" s="29" t="s">
        <v>80</v>
      </c>
      <c r="B63" s="17" t="s">
        <v>81</v>
      </c>
      <c r="C63" s="17" t="s">
        <v>35</v>
      </c>
      <c r="D63" s="18">
        <v>37.17</v>
      </c>
      <c r="E63" s="19"/>
      <c r="F63" s="20">
        <f>D63*E63</f>
        <v>0</v>
      </c>
    </row>
    <row r="64" spans="1:10" ht="12.75">
      <c r="A64" s="29" t="s">
        <v>82</v>
      </c>
      <c r="B64" s="17" t="s">
        <v>83</v>
      </c>
      <c r="C64" s="17" t="s">
        <v>20</v>
      </c>
      <c r="D64" s="18">
        <v>33.87</v>
      </c>
      <c r="E64" s="19"/>
      <c r="F64" s="20">
        <f>D64*E64</f>
        <v>0</v>
      </c>
      <c r="J64" s="40"/>
    </row>
    <row r="65" spans="1:6" ht="12.75">
      <c r="A65" s="29" t="s">
        <v>84</v>
      </c>
      <c r="B65" s="17" t="s">
        <v>85</v>
      </c>
      <c r="C65" s="17" t="s">
        <v>20</v>
      </c>
      <c r="D65" s="18">
        <v>136.24</v>
      </c>
      <c r="E65" s="19"/>
      <c r="F65" s="20">
        <f>D65*E65</f>
        <v>0</v>
      </c>
    </row>
    <row r="66" spans="1:6" ht="12.75">
      <c r="A66" s="29"/>
      <c r="B66" s="23"/>
      <c r="C66" s="17"/>
      <c r="D66" s="18"/>
      <c r="E66" s="19"/>
      <c r="F66" s="20"/>
    </row>
    <row r="67" spans="1:6" ht="12.75">
      <c r="A67" s="29" t="s">
        <v>86</v>
      </c>
      <c r="B67" s="17" t="s">
        <v>87</v>
      </c>
      <c r="C67" s="17" t="s">
        <v>20</v>
      </c>
      <c r="D67" s="18">
        <v>65.08</v>
      </c>
      <c r="E67" s="19"/>
      <c r="F67" s="20">
        <f>D67*E67</f>
        <v>0</v>
      </c>
    </row>
    <row r="68" spans="1:6" ht="12.75">
      <c r="A68" s="29"/>
      <c r="B68" s="34"/>
      <c r="C68" s="17"/>
      <c r="D68" s="18"/>
      <c r="E68" s="19"/>
      <c r="F68" s="20"/>
    </row>
    <row r="69" spans="1:8" ht="12.75">
      <c r="A69" s="29"/>
      <c r="B69" s="22" t="s">
        <v>88</v>
      </c>
      <c r="C69" s="17"/>
      <c r="D69" s="18"/>
      <c r="E69" s="19"/>
      <c r="F69" s="39">
        <f>SUM(F51:F67)</f>
        <v>0</v>
      </c>
      <c r="H69" s="41"/>
    </row>
    <row r="70" spans="1:6" ht="12.75">
      <c r="A70" s="29"/>
      <c r="B70" s="34"/>
      <c r="C70" s="17"/>
      <c r="D70" s="18"/>
      <c r="E70" s="16"/>
      <c r="F70" s="42"/>
    </row>
    <row r="71" spans="1:6" ht="12.75">
      <c r="A71" s="29"/>
      <c r="B71" s="22" t="s">
        <v>89</v>
      </c>
      <c r="C71" s="17"/>
      <c r="D71" s="18"/>
      <c r="E71" s="16"/>
      <c r="F71" s="42"/>
    </row>
    <row r="72" spans="1:6" ht="12.75">
      <c r="A72" s="31" t="s">
        <v>90</v>
      </c>
      <c r="B72" s="43" t="s">
        <v>91</v>
      </c>
      <c r="C72" s="32" t="s">
        <v>92</v>
      </c>
      <c r="D72" s="18">
        <v>14</v>
      </c>
      <c r="E72" s="19"/>
      <c r="F72" s="20">
        <f>D72*E72</f>
        <v>0</v>
      </c>
    </row>
    <row r="73" spans="1:6" ht="12.75">
      <c r="A73" s="31" t="s">
        <v>93</v>
      </c>
      <c r="B73" s="43" t="s">
        <v>94</v>
      </c>
      <c r="C73" s="32" t="s">
        <v>92</v>
      </c>
      <c r="D73" s="18">
        <v>8</v>
      </c>
      <c r="E73" s="19"/>
      <c r="F73" s="20">
        <f>D73*E73</f>
        <v>0</v>
      </c>
    </row>
    <row r="74" spans="1:6" ht="12.75">
      <c r="A74" s="29" t="s">
        <v>95</v>
      </c>
      <c r="B74" s="34" t="s">
        <v>96</v>
      </c>
      <c r="C74" s="17" t="s">
        <v>10</v>
      </c>
      <c r="D74" s="18">
        <v>1</v>
      </c>
      <c r="E74" s="19"/>
      <c r="F74" s="20">
        <f>D74*E74</f>
        <v>0</v>
      </c>
    </row>
    <row r="75" spans="1:6" ht="24.75">
      <c r="A75" s="29" t="s">
        <v>97</v>
      </c>
      <c r="B75" s="36" t="s">
        <v>98</v>
      </c>
      <c r="C75" s="17" t="s">
        <v>10</v>
      </c>
      <c r="D75" s="18">
        <v>1</v>
      </c>
      <c r="E75" s="19"/>
      <c r="F75" s="20">
        <f>D75*E75</f>
        <v>0</v>
      </c>
    </row>
    <row r="76" spans="1:9" ht="12.75">
      <c r="A76" s="29" t="s">
        <v>99</v>
      </c>
      <c r="B76" s="34" t="s">
        <v>100</v>
      </c>
      <c r="C76" s="17" t="s">
        <v>10</v>
      </c>
      <c r="D76" s="18">
        <v>1</v>
      </c>
      <c r="E76" s="19"/>
      <c r="F76" s="20">
        <f>D76*E76</f>
        <v>0</v>
      </c>
      <c r="H76" s="44"/>
      <c r="I76" s="44"/>
    </row>
    <row r="77" spans="1:9" ht="12.75">
      <c r="A77" t="s">
        <v>101</v>
      </c>
      <c r="B77" s="17" t="s">
        <v>102</v>
      </c>
      <c r="C77" s="17" t="s">
        <v>10</v>
      </c>
      <c r="D77" s="35">
        <v>1</v>
      </c>
      <c r="E77" s="19"/>
      <c r="F77" s="19">
        <f>D77*E77</f>
        <v>0</v>
      </c>
      <c r="H77" s="14"/>
      <c r="I77" s="44"/>
    </row>
    <row r="78" spans="1:9" ht="12.75">
      <c r="A78" s="45"/>
      <c r="B78" s="22" t="s">
        <v>103</v>
      </c>
      <c r="C78" s="45"/>
      <c r="D78" s="46"/>
      <c r="E78" s="47"/>
      <c r="F78" s="39">
        <f>SUM(F72:F77)</f>
        <v>0</v>
      </c>
      <c r="H78" s="44"/>
      <c r="I78" s="44"/>
    </row>
    <row r="79" spans="1:9" ht="12.75">
      <c r="A79" s="45"/>
      <c r="B79" s="22"/>
      <c r="C79" s="45"/>
      <c r="D79" s="46"/>
      <c r="E79" s="47"/>
      <c r="F79" s="39"/>
      <c r="H79" s="44"/>
      <c r="I79" s="44"/>
    </row>
    <row r="80" spans="1:9" ht="12.75">
      <c r="A80" s="17"/>
      <c r="B80" s="48" t="s">
        <v>104</v>
      </c>
      <c r="C80" s="17"/>
      <c r="D80" s="49"/>
      <c r="E80" s="19"/>
      <c r="F80" s="39">
        <f>SUM(F78+F69+F48)</f>
        <v>0</v>
      </c>
      <c r="H80" s="44"/>
      <c r="I80" s="44"/>
    </row>
    <row r="81" ht="12.75">
      <c r="F81" s="14"/>
    </row>
    <row r="82" ht="12.75">
      <c r="F82" s="14"/>
    </row>
    <row r="83" ht="12.75">
      <c r="F83" s="14"/>
    </row>
    <row r="84" ht="12.75">
      <c r="F84" s="14"/>
    </row>
    <row r="85" ht="12.75">
      <c r="F85" s="14"/>
    </row>
    <row r="86" ht="12.75">
      <c r="F86" s="14"/>
    </row>
    <row r="87" ht="12.75">
      <c r="F87" s="14"/>
    </row>
    <row r="88" ht="12.75">
      <c r="F88" s="14"/>
    </row>
    <row r="89" ht="12.75">
      <c r="F89" s="14"/>
    </row>
    <row r="90" ht="12.75">
      <c r="F90" s="14"/>
    </row>
    <row r="91" ht="12.75">
      <c r="F91" s="14"/>
    </row>
    <row r="92" ht="12.75">
      <c r="F92" s="14"/>
    </row>
    <row r="93" ht="12.75">
      <c r="F93" s="14"/>
    </row>
    <row r="94" ht="12.75">
      <c r="F94" s="14"/>
    </row>
    <row r="95" ht="12.75">
      <c r="F95" s="14"/>
    </row>
    <row r="96" ht="12.75">
      <c r="F96" s="14"/>
    </row>
    <row r="97" ht="12.75">
      <c r="F97" s="14"/>
    </row>
    <row r="98" ht="12.75">
      <c r="F98" s="14"/>
    </row>
    <row r="99" ht="12.75">
      <c r="F99" s="14"/>
    </row>
    <row r="100" ht="12.75">
      <c r="F100" s="14"/>
    </row>
    <row r="101" ht="12.75">
      <c r="F101" s="14"/>
    </row>
    <row r="102" ht="12.75">
      <c r="F102" s="14"/>
    </row>
    <row r="103" ht="12.75">
      <c r="F103" s="14"/>
    </row>
    <row r="104" ht="12.75">
      <c r="F104" s="14"/>
    </row>
    <row r="105" ht="12.75">
      <c r="F105" s="14"/>
    </row>
    <row r="106" ht="12.75">
      <c r="F106" s="14"/>
    </row>
    <row r="107" ht="12.75">
      <c r="F107" s="14"/>
    </row>
    <row r="108" ht="12.75">
      <c r="F108" s="14"/>
    </row>
    <row r="109" spans="6:9" ht="12.75">
      <c r="F109" s="14"/>
      <c r="I109" s="50"/>
    </row>
    <row r="110" ht="12.75">
      <c r="F110" s="14"/>
    </row>
    <row r="111" ht="12.75">
      <c r="F111" s="14"/>
    </row>
    <row r="112" ht="12.75">
      <c r="F112" s="14"/>
    </row>
    <row r="113" ht="12.75">
      <c r="F113" s="14"/>
    </row>
    <row r="114" ht="12.75">
      <c r="F114" s="14"/>
    </row>
    <row r="115" ht="12.75">
      <c r="F115" s="14"/>
    </row>
    <row r="116" ht="12.75">
      <c r="F116" s="14"/>
    </row>
    <row r="117" ht="12.75">
      <c r="F117" s="14"/>
    </row>
    <row r="118" ht="12.75">
      <c r="F118" s="14"/>
    </row>
    <row r="119" ht="12.75">
      <c r="F119" s="14"/>
    </row>
    <row r="120" ht="12.75">
      <c r="F120" s="14"/>
    </row>
    <row r="121" ht="12.75">
      <c r="F121" s="14"/>
    </row>
    <row r="122" ht="12.75">
      <c r="F122" s="14"/>
    </row>
    <row r="123" ht="12.75">
      <c r="F123" s="14"/>
    </row>
    <row r="124" ht="12.75">
      <c r="F124" s="51"/>
    </row>
  </sheetData>
  <printOptions/>
  <pageMargins left="1.1701388888888888" right="0.7479166666666667" top="0.3402777777777778" bottom="0.5097222222222222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5" sqref="A5"/>
    </sheetView>
  </sheetViews>
  <sheetFormatPr defaultColWidth="9.140625" defaultRowHeight="12.75"/>
  <cols>
    <col min="1" max="1" width="7.00390625" style="0" customWidth="1"/>
    <col min="2" max="2" width="22.8515625" style="0" customWidth="1"/>
    <col min="3" max="3" width="5.28125" style="52" customWidth="1"/>
    <col min="4" max="4" width="17.7109375" style="0" customWidth="1"/>
    <col min="5" max="5" width="11.00390625" style="0" customWidth="1"/>
    <col min="6" max="7" width="11.421875" style="0" customWidth="1"/>
    <col min="8" max="9" width="0" style="0" hidden="1" customWidth="1"/>
  </cols>
  <sheetData>
    <row r="1" spans="1:9" ht="15">
      <c r="A1" s="53" t="s">
        <v>105</v>
      </c>
      <c r="B1" s="53"/>
      <c r="C1" s="53"/>
      <c r="D1" s="53"/>
      <c r="E1" s="53"/>
      <c r="F1" s="53"/>
      <c r="G1" s="53"/>
      <c r="H1" s="53"/>
      <c r="I1" s="53"/>
    </row>
    <row r="2" spans="1:9" ht="15">
      <c r="A2" s="54" t="s">
        <v>106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107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4" t="s">
        <v>108</v>
      </c>
      <c r="B4" s="54"/>
      <c r="C4" s="54"/>
      <c r="D4" s="54"/>
      <c r="E4" s="54"/>
      <c r="F4" s="54"/>
      <c r="G4" s="54"/>
      <c r="H4" s="54"/>
      <c r="I4" s="54"/>
    </row>
    <row r="5" spans="1:6" ht="12.75">
      <c r="A5" s="55"/>
      <c r="B5" s="56"/>
      <c r="C5" s="57"/>
      <c r="D5" s="58" t="s">
        <v>109</v>
      </c>
      <c r="E5" s="59"/>
      <c r="F5" s="60"/>
    </row>
    <row r="6" spans="1:7" ht="12.75">
      <c r="A6" s="61"/>
      <c r="B6" s="62"/>
      <c r="C6" s="63"/>
      <c r="D6" s="64"/>
      <c r="E6" s="65"/>
      <c r="F6" s="66"/>
      <c r="G6" s="67"/>
    </row>
    <row r="7" spans="1:7" ht="12.75">
      <c r="A7" s="68" t="s">
        <v>110</v>
      </c>
      <c r="B7" s="69" t="s">
        <v>111</v>
      </c>
      <c r="C7" s="69" t="s">
        <v>112</v>
      </c>
      <c r="D7" s="69" t="s">
        <v>113</v>
      </c>
      <c r="E7" s="70" t="s">
        <v>114</v>
      </c>
      <c r="F7" s="71" t="s">
        <v>115</v>
      </c>
      <c r="G7" s="72" t="s">
        <v>116</v>
      </c>
    </row>
    <row r="8" spans="1:7" ht="12.75">
      <c r="A8" s="73" t="s">
        <v>117</v>
      </c>
      <c r="B8" s="63" t="s">
        <v>118</v>
      </c>
      <c r="C8" s="63">
        <v>1</v>
      </c>
      <c r="D8" s="63" t="s">
        <v>10</v>
      </c>
      <c r="E8" s="74">
        <v>1</v>
      </c>
      <c r="F8" s="75">
        <v>150</v>
      </c>
      <c r="G8" s="76">
        <f>E8*F8</f>
        <v>150</v>
      </c>
    </row>
    <row r="9" spans="1:7" ht="12.75">
      <c r="A9" s="77" t="s">
        <v>119</v>
      </c>
      <c r="B9" s="78" t="s">
        <v>120</v>
      </c>
      <c r="C9" s="63">
        <v>10</v>
      </c>
      <c r="D9" s="63" t="s">
        <v>10</v>
      </c>
      <c r="E9" s="74">
        <v>1</v>
      </c>
      <c r="F9" s="75">
        <v>350</v>
      </c>
      <c r="G9" s="75">
        <f>E9*F9</f>
        <v>350</v>
      </c>
    </row>
    <row r="10" spans="1:7" ht="12.75">
      <c r="A10" s="63" t="s">
        <v>121</v>
      </c>
      <c r="B10" s="63" t="s">
        <v>122</v>
      </c>
      <c r="C10" s="63">
        <v>1</v>
      </c>
      <c r="D10" s="63" t="s">
        <v>10</v>
      </c>
      <c r="E10" s="79">
        <v>1</v>
      </c>
      <c r="F10" s="75">
        <v>52</v>
      </c>
      <c r="G10" s="75">
        <f>E10*F10</f>
        <v>52</v>
      </c>
    </row>
    <row r="11" spans="1:7" ht="24.75">
      <c r="A11" s="63" t="s">
        <v>123</v>
      </c>
      <c r="B11" s="80" t="s">
        <v>124</v>
      </c>
      <c r="C11" s="63"/>
      <c r="D11" s="63" t="s">
        <v>125</v>
      </c>
      <c r="E11" s="79">
        <v>42</v>
      </c>
      <c r="F11" s="75">
        <v>25</v>
      </c>
      <c r="G11" s="76">
        <f>E11*F11</f>
        <v>1050</v>
      </c>
    </row>
    <row r="12" spans="4:7" ht="12.75">
      <c r="D12" s="52"/>
      <c r="G12" s="67"/>
    </row>
    <row r="13" spans="1:7" ht="12.75">
      <c r="A13" s="81" t="s">
        <v>126</v>
      </c>
      <c r="B13" s="82"/>
      <c r="C13" s="83"/>
      <c r="D13" s="83"/>
      <c r="E13" s="82"/>
      <c r="F13" s="82"/>
      <c r="G13" s="84">
        <f>SUM(G8:G12)</f>
        <v>1602</v>
      </c>
    </row>
  </sheetData>
  <mergeCells count="4">
    <mergeCell ref="A1:I1"/>
    <mergeCell ref="A2:I2"/>
    <mergeCell ref="A3:I3"/>
    <mergeCell ref="A4:I4"/>
  </mergeCells>
  <conditionalFormatting sqref="A1:I4">
    <cfRule type="cellIs" priority="1" dxfId="0" operator="notEqual" stopIfTrue="1">
      <formula>0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A5" sqref="A5"/>
    </sheetView>
  </sheetViews>
  <sheetFormatPr defaultColWidth="9.140625" defaultRowHeight="12.75"/>
  <cols>
    <col min="1" max="1" width="14.140625" style="0" customWidth="1"/>
    <col min="3" max="3" width="11.421875" style="0" customWidth="1"/>
    <col min="8" max="8" width="10.8515625" style="0" customWidth="1"/>
    <col min="9" max="9" width="10.28125" style="0" customWidth="1"/>
  </cols>
  <sheetData>
    <row r="1" spans="1:9" ht="15">
      <c r="A1" s="53" t="s">
        <v>105</v>
      </c>
      <c r="B1" s="53"/>
      <c r="C1" s="53"/>
      <c r="D1" s="53"/>
      <c r="E1" s="53"/>
      <c r="F1" s="53"/>
      <c r="G1" s="53"/>
      <c r="H1" s="53"/>
      <c r="I1" s="53"/>
    </row>
    <row r="2" spans="1:9" ht="15">
      <c r="A2" s="54" t="s">
        <v>106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127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4" t="s">
        <v>128</v>
      </c>
      <c r="B4" s="54"/>
      <c r="C4" s="54"/>
      <c r="D4" s="54"/>
      <c r="E4" s="54"/>
      <c r="F4" s="54"/>
      <c r="G4" s="54"/>
      <c r="H4" s="54"/>
      <c r="I4" s="54"/>
    </row>
    <row r="5" spans="1:9" ht="12.75">
      <c r="A5" s="85"/>
      <c r="B5" s="85"/>
      <c r="C5" s="85"/>
      <c r="D5" s="85"/>
      <c r="E5" s="85"/>
      <c r="F5" s="85"/>
      <c r="G5" s="85"/>
      <c r="H5" s="85"/>
      <c r="I5" s="85"/>
    </row>
    <row r="6" spans="1:9" ht="12.75">
      <c r="A6" s="86"/>
      <c r="B6" s="86"/>
      <c r="C6" s="86"/>
      <c r="D6" s="86"/>
      <c r="E6" s="86"/>
      <c r="F6" s="86"/>
      <c r="G6" s="86"/>
      <c r="H6" s="86"/>
      <c r="I6" s="86"/>
    </row>
    <row r="7" spans="1:9" ht="15">
      <c r="A7" s="86"/>
      <c r="B7" s="87"/>
      <c r="C7" s="87"/>
      <c r="D7" s="87"/>
      <c r="E7" s="87"/>
      <c r="F7" s="87"/>
      <c r="G7" s="87"/>
      <c r="H7" s="87"/>
      <c r="I7" s="86"/>
    </row>
    <row r="8" spans="1:9" ht="15">
      <c r="A8" s="88"/>
      <c r="B8" s="89"/>
      <c r="C8" s="90"/>
      <c r="D8" s="90"/>
      <c r="E8" s="90"/>
      <c r="F8" s="90"/>
      <c r="G8" s="89"/>
      <c r="H8" s="89"/>
      <c r="I8" s="88"/>
    </row>
    <row r="9" spans="1:9" ht="15">
      <c r="A9" s="88"/>
      <c r="B9" s="89"/>
      <c r="C9" s="89"/>
      <c r="D9" s="88"/>
      <c r="E9" s="88"/>
      <c r="F9" s="91"/>
      <c r="G9" s="89"/>
      <c r="H9" s="89"/>
      <c r="I9" s="88"/>
    </row>
    <row r="10" spans="1:9" ht="15">
      <c r="A10" s="92" t="s">
        <v>129</v>
      </c>
      <c r="B10" s="93"/>
      <c r="C10" s="94"/>
      <c r="D10" s="94"/>
      <c r="E10" s="94"/>
      <c r="F10" s="95"/>
      <c r="G10" s="96" t="s">
        <v>114</v>
      </c>
      <c r="H10" s="96" t="s">
        <v>130</v>
      </c>
      <c r="I10" s="97" t="s">
        <v>131</v>
      </c>
    </row>
    <row r="11" spans="1:9" ht="12.75">
      <c r="A11" s="98">
        <v>0.20902777777777776</v>
      </c>
      <c r="B11" s="99" t="s">
        <v>132</v>
      </c>
      <c r="C11" s="99"/>
      <c r="D11" s="99"/>
      <c r="E11" s="99"/>
      <c r="F11" s="100" t="s">
        <v>133</v>
      </c>
      <c r="G11" s="101">
        <v>4.58</v>
      </c>
      <c r="H11" s="102">
        <v>22</v>
      </c>
      <c r="I11" s="103">
        <f>G11*H11</f>
        <v>100.76</v>
      </c>
    </row>
    <row r="12" spans="1:9" ht="12.75">
      <c r="A12" s="104"/>
      <c r="B12" s="105"/>
      <c r="C12" s="106"/>
      <c r="D12" s="106"/>
      <c r="E12" s="106"/>
      <c r="F12" s="106"/>
      <c r="G12" s="101"/>
      <c r="H12" s="102"/>
      <c r="I12" s="103"/>
    </row>
    <row r="13" spans="1:9" ht="12.75">
      <c r="A13" s="98">
        <v>0.2097222222222222</v>
      </c>
      <c r="B13" s="99" t="s">
        <v>134</v>
      </c>
      <c r="C13" s="99"/>
      <c r="D13" s="99"/>
      <c r="E13" s="99"/>
      <c r="F13" s="107" t="s">
        <v>135</v>
      </c>
      <c r="G13" s="101">
        <v>5.31</v>
      </c>
      <c r="H13" s="102">
        <v>13</v>
      </c>
      <c r="I13" s="103">
        <f>G13*H13</f>
        <v>69.03</v>
      </c>
    </row>
    <row r="14" spans="1:9" ht="12.75">
      <c r="A14" s="104"/>
      <c r="B14" s="108"/>
      <c r="C14" s="101"/>
      <c r="D14" s="109"/>
      <c r="E14" s="109"/>
      <c r="F14" s="107"/>
      <c r="G14" s="101"/>
      <c r="H14" s="102"/>
      <c r="I14" s="103"/>
    </row>
    <row r="15" spans="1:9" ht="12.75">
      <c r="A15" s="98">
        <v>0.2111111111111111</v>
      </c>
      <c r="B15" s="110" t="s">
        <v>136</v>
      </c>
      <c r="C15" s="110"/>
      <c r="D15" s="110"/>
      <c r="E15" s="110"/>
      <c r="F15" s="107" t="s">
        <v>137</v>
      </c>
      <c r="G15" s="101">
        <v>0</v>
      </c>
      <c r="H15" s="102">
        <v>0</v>
      </c>
      <c r="I15" s="103">
        <v>0</v>
      </c>
    </row>
    <row r="16" spans="1:9" ht="12.75">
      <c r="A16" s="104"/>
      <c r="B16" s="108"/>
      <c r="C16" s="101"/>
      <c r="D16" s="109"/>
      <c r="E16" s="109"/>
      <c r="F16" s="107"/>
      <c r="G16" s="101"/>
      <c r="H16" s="102"/>
      <c r="I16" s="103"/>
    </row>
    <row r="17" spans="1:9" ht="12.75">
      <c r="A17" s="98">
        <v>0.21180555555555555</v>
      </c>
      <c r="B17" s="110" t="s">
        <v>138</v>
      </c>
      <c r="C17" s="110"/>
      <c r="D17" s="110"/>
      <c r="E17" s="110"/>
      <c r="F17" s="107" t="s">
        <v>133</v>
      </c>
      <c r="G17" s="101">
        <v>0</v>
      </c>
      <c r="H17" s="102">
        <v>21</v>
      </c>
      <c r="I17" s="103">
        <v>0</v>
      </c>
    </row>
    <row r="18" spans="1:9" ht="12.75">
      <c r="A18" s="104"/>
      <c r="B18" s="108"/>
      <c r="C18" s="101"/>
      <c r="D18" s="109"/>
      <c r="E18" s="109"/>
      <c r="F18" s="107"/>
      <c r="G18" s="101"/>
      <c r="H18" s="102"/>
      <c r="I18" s="103"/>
    </row>
    <row r="19" spans="1:9" ht="12.75">
      <c r="A19" s="98">
        <v>0.2125</v>
      </c>
      <c r="B19" s="110" t="s">
        <v>139</v>
      </c>
      <c r="C19" s="110"/>
      <c r="D19" s="110"/>
      <c r="E19" s="110"/>
      <c r="F19" s="107" t="s">
        <v>135</v>
      </c>
      <c r="G19" s="101">
        <v>2</v>
      </c>
      <c r="H19" s="102">
        <v>18</v>
      </c>
      <c r="I19" s="103">
        <f>G19*H19</f>
        <v>36</v>
      </c>
    </row>
    <row r="20" spans="1:9" ht="12.75">
      <c r="A20" s="104"/>
      <c r="B20" s="108"/>
      <c r="C20" s="101"/>
      <c r="D20" s="109"/>
      <c r="E20" s="109"/>
      <c r="F20" s="107"/>
      <c r="G20" s="101"/>
      <c r="H20" s="102"/>
      <c r="I20" s="103"/>
    </row>
    <row r="21" spans="1:9" ht="12.75">
      <c r="A21" s="98" t="s">
        <v>140</v>
      </c>
      <c r="B21" s="110" t="s">
        <v>77</v>
      </c>
      <c r="C21" s="110"/>
      <c r="D21" s="110"/>
      <c r="E21" s="110"/>
      <c r="F21" s="107" t="s">
        <v>133</v>
      </c>
      <c r="G21" s="101">
        <v>5.15</v>
      </c>
      <c r="H21" s="102">
        <v>22</v>
      </c>
      <c r="I21" s="103">
        <f>G21*H21</f>
        <v>113.30000000000001</v>
      </c>
    </row>
    <row r="22" spans="1:9" ht="12.75">
      <c r="A22" s="104"/>
      <c r="B22" s="108"/>
      <c r="C22" s="101"/>
      <c r="D22" s="109"/>
      <c r="E22" s="109"/>
      <c r="F22" s="107"/>
      <c r="G22" s="101"/>
      <c r="H22" s="102"/>
      <c r="I22" s="103"/>
    </row>
    <row r="23" spans="1:9" ht="12.75">
      <c r="A23" s="98" t="s">
        <v>141</v>
      </c>
      <c r="B23" s="110" t="s">
        <v>142</v>
      </c>
      <c r="C23" s="110"/>
      <c r="D23" s="110"/>
      <c r="E23" s="110"/>
      <c r="F23" s="107" t="s">
        <v>133</v>
      </c>
      <c r="G23" s="101">
        <v>5.55</v>
      </c>
      <c r="H23" s="102">
        <v>18</v>
      </c>
      <c r="I23" s="103">
        <f>G23*H23</f>
        <v>99.89999999999999</v>
      </c>
    </row>
    <row r="24" spans="1:9" ht="12.75">
      <c r="A24" s="98"/>
      <c r="B24" s="108"/>
      <c r="C24" s="101"/>
      <c r="D24" s="109"/>
      <c r="E24" s="109"/>
      <c r="F24" s="107"/>
      <c r="G24" s="101"/>
      <c r="H24" s="102"/>
      <c r="I24" s="103"/>
    </row>
    <row r="25" spans="1:9" ht="12.75">
      <c r="A25" s="98" t="s">
        <v>143</v>
      </c>
      <c r="B25" s="110" t="s">
        <v>144</v>
      </c>
      <c r="C25" s="110"/>
      <c r="D25" s="110"/>
      <c r="E25" s="110"/>
      <c r="F25" s="107" t="s">
        <v>135</v>
      </c>
      <c r="G25" s="101">
        <v>5.31</v>
      </c>
      <c r="H25" s="102">
        <v>40</v>
      </c>
      <c r="I25" s="103">
        <f>G25*H25</f>
        <v>212.40000000000003</v>
      </c>
    </row>
    <row r="26" spans="1:9" ht="12.75">
      <c r="A26" s="98"/>
      <c r="B26" s="108"/>
      <c r="C26" s="101"/>
      <c r="D26" s="109"/>
      <c r="E26" s="109"/>
      <c r="F26" s="107"/>
      <c r="G26" s="101"/>
      <c r="H26" s="102"/>
      <c r="I26" s="103"/>
    </row>
    <row r="27" spans="1:9" ht="12.75">
      <c r="A27" s="98" t="s">
        <v>145</v>
      </c>
      <c r="B27" s="110" t="s">
        <v>146</v>
      </c>
      <c r="C27" s="110"/>
      <c r="D27" s="110"/>
      <c r="E27" s="110"/>
      <c r="F27" s="107" t="s">
        <v>133</v>
      </c>
      <c r="G27" s="101">
        <v>7.35</v>
      </c>
      <c r="H27" s="102">
        <v>50</v>
      </c>
      <c r="I27" s="103">
        <f>G27*H27</f>
        <v>367.5</v>
      </c>
    </row>
    <row r="28" spans="1:9" ht="12.75">
      <c r="A28" s="104"/>
      <c r="B28" s="108"/>
      <c r="C28" s="101"/>
      <c r="D28" s="109"/>
      <c r="E28" s="109"/>
      <c r="F28" s="107"/>
      <c r="G28" s="101"/>
      <c r="H28" s="102"/>
      <c r="I28" s="103"/>
    </row>
    <row r="29" spans="1:9" ht="12.75">
      <c r="A29" s="98">
        <v>0.2520833333333333</v>
      </c>
      <c r="B29" s="110" t="s">
        <v>147</v>
      </c>
      <c r="C29" s="110"/>
      <c r="D29" s="110"/>
      <c r="E29" s="110"/>
      <c r="F29" s="107" t="s">
        <v>133</v>
      </c>
      <c r="G29" s="101">
        <v>0</v>
      </c>
      <c r="H29" s="102">
        <v>28</v>
      </c>
      <c r="I29" s="103">
        <f>G29*H29</f>
        <v>0</v>
      </c>
    </row>
    <row r="30" spans="1:9" ht="12.75">
      <c r="A30" s="104"/>
      <c r="B30" s="108"/>
      <c r="C30" s="101"/>
      <c r="D30" s="109"/>
      <c r="E30" s="109"/>
      <c r="F30" s="107"/>
      <c r="G30" s="103"/>
      <c r="H30" s="111"/>
      <c r="I30" s="103"/>
    </row>
    <row r="31" spans="1:9" ht="12.75">
      <c r="A31" s="98" t="s">
        <v>148</v>
      </c>
      <c r="B31" s="110" t="s">
        <v>149</v>
      </c>
      <c r="C31" s="110"/>
      <c r="D31" s="110"/>
      <c r="E31" s="110"/>
      <c r="F31" s="107" t="s">
        <v>133</v>
      </c>
      <c r="G31" s="101">
        <v>0</v>
      </c>
      <c r="H31" s="102">
        <v>13</v>
      </c>
      <c r="I31" s="103">
        <f>G31*H31</f>
        <v>0</v>
      </c>
    </row>
    <row r="32" spans="1:9" ht="12.75">
      <c r="A32" s="104"/>
      <c r="B32" s="112"/>
      <c r="C32" s="101"/>
      <c r="D32" s="109"/>
      <c r="E32" s="113"/>
      <c r="F32" s="107"/>
      <c r="G32" s="114"/>
      <c r="H32" s="111"/>
      <c r="I32" s="115"/>
    </row>
    <row r="33" spans="1:9" ht="12.75">
      <c r="A33" s="81" t="s">
        <v>150</v>
      </c>
      <c r="B33" s="81"/>
      <c r="C33" s="116" t="s">
        <v>151</v>
      </c>
      <c r="D33" s="116" t="s">
        <v>151</v>
      </c>
      <c r="E33" s="116" t="s">
        <v>151</v>
      </c>
      <c r="F33" s="116" t="s">
        <v>151</v>
      </c>
      <c r="G33" s="116" t="s">
        <v>151</v>
      </c>
      <c r="H33" s="116" t="s">
        <v>151</v>
      </c>
      <c r="I33" s="117">
        <f>SUM(I11:I32)</f>
        <v>998.8900000000001</v>
      </c>
    </row>
    <row r="35" spans="1:9" ht="12.75">
      <c r="A35" s="56" t="s">
        <v>152</v>
      </c>
      <c r="B35" s="56"/>
      <c r="C35" t="s">
        <v>151</v>
      </c>
      <c r="D35" t="s">
        <v>151</v>
      </c>
      <c r="E35" t="s">
        <v>151</v>
      </c>
      <c r="F35" s="118" t="s">
        <v>137</v>
      </c>
      <c r="G35" s="118">
        <v>3</v>
      </c>
      <c r="H35" s="119">
        <v>96</v>
      </c>
      <c r="I35" s="119">
        <f>G35*H35</f>
        <v>288</v>
      </c>
    </row>
    <row r="37" spans="1:9" ht="12.75">
      <c r="A37" s="56" t="s">
        <v>27</v>
      </c>
      <c r="B37" s="56"/>
      <c r="C37" s="56"/>
      <c r="D37" t="s">
        <v>151</v>
      </c>
      <c r="E37" t="s">
        <v>151</v>
      </c>
      <c r="F37" s="118" t="s">
        <v>137</v>
      </c>
      <c r="G37" s="118">
        <v>5</v>
      </c>
      <c r="H37" s="119">
        <v>98</v>
      </c>
      <c r="I37" s="119">
        <f>G37*H37</f>
        <v>490</v>
      </c>
    </row>
    <row r="39" spans="1:9" ht="12.75">
      <c r="A39" s="81" t="s">
        <v>153</v>
      </c>
      <c r="B39" s="120" t="s">
        <v>151</v>
      </c>
      <c r="C39" s="120" t="s">
        <v>151</v>
      </c>
      <c r="D39" s="120" t="s">
        <v>151</v>
      </c>
      <c r="E39" s="120" t="s">
        <v>151</v>
      </c>
      <c r="F39" s="120" t="s">
        <v>151</v>
      </c>
      <c r="G39" s="120" t="s">
        <v>151</v>
      </c>
      <c r="H39" s="120" t="s">
        <v>151</v>
      </c>
      <c r="I39" s="117">
        <f>SUM(I33:I37)</f>
        <v>1776.89</v>
      </c>
    </row>
  </sheetData>
  <mergeCells count="20">
    <mergeCell ref="A1:I1"/>
    <mergeCell ref="A2:I2"/>
    <mergeCell ref="A3:I3"/>
    <mergeCell ref="A4:I4"/>
    <mergeCell ref="A5:I5"/>
    <mergeCell ref="C8:F8"/>
    <mergeCell ref="B11:E11"/>
    <mergeCell ref="B13:E13"/>
    <mergeCell ref="B15:E15"/>
    <mergeCell ref="B17:E17"/>
    <mergeCell ref="B19:E19"/>
    <mergeCell ref="B21:E21"/>
    <mergeCell ref="B23:E23"/>
    <mergeCell ref="B25:E25"/>
    <mergeCell ref="B27:E27"/>
    <mergeCell ref="B29:E29"/>
    <mergeCell ref="B31:E31"/>
    <mergeCell ref="A33:B33"/>
    <mergeCell ref="A35:B35"/>
    <mergeCell ref="A37:C37"/>
  </mergeCells>
  <conditionalFormatting sqref="A1:F65536 G1:I35 G37:I65536 J1:IV65536">
    <cfRule type="cellIs" priority="1" dxfId="0" operator="notEqual" stopIfTrue="1">
      <formula>0</formula>
    </cfRule>
  </conditionalFormatting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 Mazzei</dc:creator>
  <cp:keywords/>
  <dc:description/>
  <cp:lastModifiedBy>ANTONIO</cp:lastModifiedBy>
  <cp:lastPrinted>2006-05-15T15:43:02Z</cp:lastPrinted>
  <dcterms:created xsi:type="dcterms:W3CDTF">2006-05-11T15:39:56Z</dcterms:created>
  <dcterms:modified xsi:type="dcterms:W3CDTF">2006-05-16T12:56:25Z</dcterms:modified>
  <cp:category/>
  <cp:version/>
  <cp:contentType/>
  <cp:contentStatus/>
  <cp:revision>1</cp:revision>
</cp:coreProperties>
</file>